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4\2024.09.10\"/>
    </mc:Choice>
  </mc:AlternateContent>
  <bookViews>
    <workbookView xWindow="-120" yWindow="-120" windowWidth="29040" windowHeight="15840" activeTab="1"/>
  </bookViews>
  <sheets>
    <sheet name="01" sheetId="4" r:id="rId1"/>
    <sheet name="02" sheetId="5" r:id="rId2"/>
    <sheet name="PK_A" sheetId="12" r:id="rId3"/>
  </sheets>
  <definedNames>
    <definedName name="_xlnm.Print_Area" localSheetId="1">'02'!$A$1:$F$52</definedName>
  </definedNames>
  <calcPr calcId="162913"/>
</workbook>
</file>

<file path=xl/calcChain.xml><?xml version="1.0" encoding="utf-8"?>
<calcChain xmlns="http://schemas.openxmlformats.org/spreadsheetml/2006/main">
  <c r="F5" i="4" l="1"/>
  <c r="F6" i="4"/>
  <c r="F7" i="4"/>
  <c r="F8" i="4"/>
  <c r="F9" i="4"/>
  <c r="F10" i="4"/>
  <c r="F11" i="4"/>
  <c r="F12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30" i="4"/>
  <c r="F31" i="4"/>
  <c r="F32" i="4"/>
  <c r="F34" i="4"/>
  <c r="F35" i="4"/>
  <c r="F36" i="4"/>
  <c r="F37" i="4"/>
  <c r="F40" i="4"/>
  <c r="F41" i="4"/>
  <c r="F42" i="4"/>
  <c r="F43" i="4"/>
  <c r="F44" i="4"/>
  <c r="F48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4" i="4"/>
  <c r="F33" i="5"/>
  <c r="F25" i="5"/>
  <c r="F23" i="5"/>
  <c r="F5" i="5"/>
  <c r="F6" i="5"/>
  <c r="F7" i="5"/>
  <c r="F8" i="5"/>
  <c r="F9" i="5"/>
  <c r="F11" i="5"/>
  <c r="F12" i="5"/>
  <c r="F15" i="5"/>
  <c r="F19" i="5"/>
  <c r="F22" i="5"/>
  <c r="F24" i="5"/>
  <c r="F26" i="5"/>
  <c r="F27" i="5"/>
  <c r="F28" i="5"/>
  <c r="F29" i="5"/>
  <c r="F32" i="5"/>
  <c r="F34" i="5"/>
  <c r="F37" i="5"/>
  <c r="F39" i="5"/>
  <c r="F40" i="5"/>
  <c r="F43" i="5"/>
  <c r="F44" i="5"/>
  <c r="F45" i="5"/>
  <c r="F46" i="5"/>
  <c r="F47" i="5"/>
  <c r="F48" i="5"/>
  <c r="F49" i="5"/>
  <c r="F50" i="5"/>
  <c r="F51" i="5"/>
  <c r="F4" i="5"/>
  <c r="D65" i="4"/>
  <c r="E65" i="4"/>
  <c r="C65" i="4"/>
  <c r="D52" i="5"/>
  <c r="E52" i="5"/>
  <c r="F52" i="5" s="1"/>
  <c r="C52" i="5"/>
</calcChain>
</file>

<file path=xl/sharedStrings.xml><?xml version="1.0" encoding="utf-8"?>
<sst xmlns="http://schemas.openxmlformats.org/spreadsheetml/2006/main" count="263" uniqueCount="196">
  <si>
    <t>19</t>
  </si>
  <si>
    <t>01</t>
  </si>
  <si>
    <t>02</t>
  </si>
  <si>
    <t>03</t>
  </si>
  <si>
    <t>04</t>
  </si>
  <si>
    <t>18</t>
  </si>
  <si>
    <t>Megnevezés</t>
  </si>
  <si>
    <t>Eredeti előirányzat</t>
  </si>
  <si>
    <t>Módosított előirányzat</t>
  </si>
  <si>
    <t>Teljesítés</t>
  </si>
  <si>
    <t>Törvény szerinti illetmények, munkabérek (K1101)</t>
  </si>
  <si>
    <t>Normatív jutalmak (K1102)</t>
  </si>
  <si>
    <t>07</t>
  </si>
  <si>
    <t>Béren kívüli juttatások (K1107)</t>
  </si>
  <si>
    <t>15</t>
  </si>
  <si>
    <t>Foglalkoztatottak személyi juttatásai (=01+…+13) (K11)</t>
  </si>
  <si>
    <t>16</t>
  </si>
  <si>
    <t>Választott tisztségviselők juttatásai (K121)</t>
  </si>
  <si>
    <t>Egyéb külső személyi juttatások (K123)</t>
  </si>
  <si>
    <t>Külső személyi juttatások (=16+17+18) (K12)</t>
  </si>
  <si>
    <t>20</t>
  </si>
  <si>
    <t>Személyi juttatások (=15+19) (K1)</t>
  </si>
  <si>
    <t>21</t>
  </si>
  <si>
    <t>Munkaadókat terhelő járulékok és szociális hozzájárulási adó (=22+…+27) (K2)</t>
  </si>
  <si>
    <t>22</t>
  </si>
  <si>
    <t>ebből: szociális hozzájárulási adó (K2)</t>
  </si>
  <si>
    <t>27</t>
  </si>
  <si>
    <t>ebből: munkáltatót terhelő személyi jövedelemadó (K2)</t>
  </si>
  <si>
    <t>28</t>
  </si>
  <si>
    <t>Szakmai anyagok beszerzése (K311)</t>
  </si>
  <si>
    <t>29</t>
  </si>
  <si>
    <t>Üzemeltetési anyagok beszerzése (K312)</t>
  </si>
  <si>
    <t>31</t>
  </si>
  <si>
    <t>Készletbeszerzés (=28+29+30) (K31)</t>
  </si>
  <si>
    <t>32</t>
  </si>
  <si>
    <t>Informatikai szolgáltatások igénybevétele (K321)</t>
  </si>
  <si>
    <t>33</t>
  </si>
  <si>
    <t>Egyéb kommunikációs szolgáltatások (K322)</t>
  </si>
  <si>
    <t>34</t>
  </si>
  <si>
    <t>Kommunikációs szolgáltatások (=32+33) (K32)</t>
  </si>
  <si>
    <t>35</t>
  </si>
  <si>
    <t>Villamosenergia szolgáltatás díja (K3311)</t>
  </si>
  <si>
    <t>36</t>
  </si>
  <si>
    <t>Gázenergia szolgáltatás díja (K3312)</t>
  </si>
  <si>
    <t>38</t>
  </si>
  <si>
    <t>Víz- és csatorna szolgáltatás díja (K3314)</t>
  </si>
  <si>
    <t>39</t>
  </si>
  <si>
    <t>Közüzemi díjak (=35+...+38) (K331)</t>
  </si>
  <si>
    <t>40</t>
  </si>
  <si>
    <t>Vásárolt élelmezés (K332)</t>
  </si>
  <si>
    <t>43</t>
  </si>
  <si>
    <t>Karbantartási, kisjavítási szolgáltatások (K334)</t>
  </si>
  <si>
    <t>46</t>
  </si>
  <si>
    <t>Szakmai tevékenységet segítő szolgáltatások  (K336)</t>
  </si>
  <si>
    <t>47</t>
  </si>
  <si>
    <t>Egyéb szolgáltatások (&gt;=48)  (K337)</t>
  </si>
  <si>
    <t>48</t>
  </si>
  <si>
    <t>ebből: biztosítási díjak (K337)</t>
  </si>
  <si>
    <t>49</t>
  </si>
  <si>
    <t>Szolgáltatási kiadások (=39+40+41+43+44+46+47) (K33)</t>
  </si>
  <si>
    <t>53</t>
  </si>
  <si>
    <t>Működési célú előzetesen felszámított általános forgalmi adó (K351)</t>
  </si>
  <si>
    <t>55</t>
  </si>
  <si>
    <t>Kamatkiadások (&gt;=56+57) (K353)</t>
  </si>
  <si>
    <t>56</t>
  </si>
  <si>
    <t>ebből: államháztartáson belül (K353)</t>
  </si>
  <si>
    <t>62</t>
  </si>
  <si>
    <t>Egyéb dologi kiadások (K355)</t>
  </si>
  <si>
    <t>Különféle befizetések és egyéb dologi kiadások (=53+54+55+58+62) (K35)</t>
  </si>
  <si>
    <t>Dologi kiadások (=31+34+49+52+63) (K3)</t>
  </si>
  <si>
    <t>Egyéb nem intézményi ellátások (&gt;=105+…+123) (K48)</t>
  </si>
  <si>
    <t>ebből: egyéb, az önkormányzat rendeletében megállapított juttatás (K48)</t>
  </si>
  <si>
    <t>ebből: települési támogatás [Szoctv. 45. §], (K48)</t>
  </si>
  <si>
    <t>Ellátottak pénzbeli juttatásai (=65+66+77+78+89+98+101+104) (K4)</t>
  </si>
  <si>
    <t>A helyi önkormányzatok előző évi elszámolásából származó kiadások (K5021)</t>
  </si>
  <si>
    <t>A helyi önkormányzatok törvényi előíráson alapuló befizetései (K5022)</t>
  </si>
  <si>
    <t>Elvonások és befizetések (=127+128+129) (K502)</t>
  </si>
  <si>
    <t>Egyéb működési célú támogatások államháztartáson belülre (=155+…+164) (K506)</t>
  </si>
  <si>
    <t>ebből: központi költségvetési szervek (K506)</t>
  </si>
  <si>
    <t>ebből: helyi önkormányzatok és költségvetési szerveik (K506)</t>
  </si>
  <si>
    <t>ebből: társulások és költségvetési szerveik (K506)</t>
  </si>
  <si>
    <t>Egyéb működési célú támogatások államháztartáson kívülre (=183+…+192) (K512)</t>
  </si>
  <si>
    <t>ebből: nonprofit gazdasági társaságok (K512)</t>
  </si>
  <si>
    <t>ebből: egyéb civil szervezetek (K512)</t>
  </si>
  <si>
    <t>ebből: egyéb vállalkozások (K512)</t>
  </si>
  <si>
    <t>Tartalékok (K513)</t>
  </si>
  <si>
    <t>Egyéb működési célú kiadások (=125+130+131+132+143+154+165+167+179+180+181+182+193) (K5)</t>
  </si>
  <si>
    <t>Ingatlanok beszerzése, létesítése (&gt;=197) (K62)</t>
  </si>
  <si>
    <t>Egyéb tárgyi eszközök beszerzése, létesítése (K64)</t>
  </si>
  <si>
    <t>Beruházási célú előzetesen felszámított általános forgalmi adó (K67)</t>
  </si>
  <si>
    <t>Beruházások (=195+196+198+199+200+202+204) (K6)</t>
  </si>
  <si>
    <t>Ingatlanok felújítása (K71)</t>
  </si>
  <si>
    <t>Felújítási célú előzetesen felszámított általános forgalmi adó (K74)</t>
  </si>
  <si>
    <t>Felújítások (=206+...+209) (K7)</t>
  </si>
  <si>
    <t>Költségvetési kiadások (=20+21+64+124+194+205+210+272) (K1-K8)</t>
  </si>
  <si>
    <t>Helyi önkormányzatok működésének általános támogatása (B111)</t>
  </si>
  <si>
    <t>Települési önkormányzatok egyes köznevelési feladatainak támogatása (B112)</t>
  </si>
  <si>
    <t>Települési önkormányzatok egyes szociális és gyermekjóléti feladatainak támogatása (B1131)</t>
  </si>
  <si>
    <t>Települési önkormányzatok gyermekétkeztetési feladatainak támogatása (B1132)</t>
  </si>
  <si>
    <t>05</t>
  </si>
  <si>
    <t>Települési önkormányzatok szociális, gyermekjóléti  és gyermekétkeztetési feladatainak támogatása (=03+04) (B113)</t>
  </si>
  <si>
    <t>06</t>
  </si>
  <si>
    <t>Települési önkormányzatok kulturális feladatainak támogatása (B114)</t>
  </si>
  <si>
    <t>08</t>
  </si>
  <si>
    <t>Elszámolásból származó bevételek (B116)</t>
  </si>
  <si>
    <t>09</t>
  </si>
  <si>
    <t>Önkormányzatok működési támogatásai (=01+02+05+06+07+08) (B11)</t>
  </si>
  <si>
    <t>Egyéb működési célú támogatások bevételei államháztartáson belülről (=35+…+44) (B16)</t>
  </si>
  <si>
    <t>ebből: elkülönített állami pénzalapok (B16)</t>
  </si>
  <si>
    <t>41</t>
  </si>
  <si>
    <t>ebből: helyi önkormányzatok és költségvetési szerveik (B16)</t>
  </si>
  <si>
    <t>45</t>
  </si>
  <si>
    <t>Működési célú támogatások államháztartáson belülről (=09+...+12+23+34) (B1)</t>
  </si>
  <si>
    <t>Egyéb felhalmozási célú támogatások bevételei államháztartáson belülről (=71+…+80) (B25)</t>
  </si>
  <si>
    <t>ebből: központi vagy fejezeti kezelésű előirányzatok EU-s programokra és azok hazai társfinanszírozása (B25)</t>
  </si>
  <si>
    <t>Felhalmozási célú támogatások államháztartáson belülről (=46+47+48+59+70) (B2)</t>
  </si>
  <si>
    <t>Vagyoni tipusú adók (=109+…+114) (B34)</t>
  </si>
  <si>
    <t>ebből: építményadó  (B34)</t>
  </si>
  <si>
    <t>ebből: magánszemélyek kommunális adója (B34)</t>
  </si>
  <si>
    <t>Értékesítési és forgalmi adók (=116+…+135) (B351)</t>
  </si>
  <si>
    <t>ebből: állandó jelleggel végzett iparűzési tevékenység után fizetett helyi iparűzési adó (B351)</t>
  </si>
  <si>
    <t>Egyéb áruhasználati és szolgáltatási adók  (=146+…+161) (B355)</t>
  </si>
  <si>
    <t>ebből: tartózkodás után fizetett idegenforgalmi adó  (B355)</t>
  </si>
  <si>
    <t>Termékek és szolgáltatások adói (=115+136+140+141+145)  (B35)</t>
  </si>
  <si>
    <t>Egyéb közhatalmi bevételek (&gt;=164+…+181) (B36)</t>
  </si>
  <si>
    <t>Közhatalmi bevételek (=93+94+104+108+162+163) (B3)</t>
  </si>
  <si>
    <t>Szolgáltatások ellenértéke (&gt;=185+186) (B402)</t>
  </si>
  <si>
    <t>ebből:tárgyi eszközök bérbeadásából származó bevétel (B402)</t>
  </si>
  <si>
    <t>Közvetített szolgáltatások ellenértéke  (&gt;=188) (B403)</t>
  </si>
  <si>
    <t>Tulajdonosi bevételek (&gt;=190+…+195) (B404)</t>
  </si>
  <si>
    <t>ebből: önkormányzati vagyon üzemeltetéséből, koncesszióból származó bevétel (B404)</t>
  </si>
  <si>
    <t>Ellátási díjak (B405)</t>
  </si>
  <si>
    <t>Egyéb kapott (járó) kamatok és kamatjellegű bevételek (&gt;=204+205+206) (B4082)</t>
  </si>
  <si>
    <t>Kamatbevételek és más nyereségjellegű bevételek (=199+203) (B408)</t>
  </si>
  <si>
    <t>Egyéb működési bevételek (&gt;=217+218) (B411)</t>
  </si>
  <si>
    <t>ebből: kiadások visszatérítései (B411)</t>
  </si>
  <si>
    <t>Működési bevételek (=183+184+187+189+196+197+198+207+214+215+216) (B4)</t>
  </si>
  <si>
    <t>Egyéb működési célú átvett pénzeszközök (=245…+255) (B65)</t>
  </si>
  <si>
    <t>ebből: nonprofit gazdasági társaságok (B65)</t>
  </si>
  <si>
    <t>ebből: egyéb vállalkozások (B65)</t>
  </si>
  <si>
    <t>Működési célú átvett pénzeszközök (=231+...+234+244) (B6)</t>
  </si>
  <si>
    <t>Egyéb felhalmozási célú átvett pénzeszközök (=271+…+281) (B75)</t>
  </si>
  <si>
    <t>Felhalmozási célú átvett pénzeszközök (=257+…+260+270) (B7)</t>
  </si>
  <si>
    <t>Költségvetési bevételek (=45+81+182+219+230+256+282) (B1-B7)</t>
  </si>
  <si>
    <t>Államháztartáson belüli megelőlegezések visszafizetése (K914)</t>
  </si>
  <si>
    <t>Belföldi finanszírozás kiadásai (=06+17+…+23+26) (K91)</t>
  </si>
  <si>
    <t>Finanszírozási kiadások (=27+35+36+37) (K9)</t>
  </si>
  <si>
    <t>11</t>
  </si>
  <si>
    <t>Előző év költségvetési maradványának igénybevétele (B8131)</t>
  </si>
  <si>
    <t>13</t>
  </si>
  <si>
    <t>Maradvány igénybevétele (=11+12) (B813)</t>
  </si>
  <si>
    <t>14</t>
  </si>
  <si>
    <t>Államháztartáson belüli megelőlegezések (B814)</t>
  </si>
  <si>
    <t>Belföldi finanszírozás bevételei (=04+10+13+…+18+21) (B81)</t>
  </si>
  <si>
    <t>Finanszírozási bevételek (=22+28+29+30) (B8)</t>
  </si>
  <si>
    <t>Összeg (a főkönyvben szereplő előjelnek megfelően) Ft-ban</t>
  </si>
  <si>
    <t>A. 32-33. számlák nyitó tárgyidőszaki egyenlege összesen ( =2+3)</t>
  </si>
  <si>
    <t>32. számlák nyitó tárgyidőszaki egyenlege [+32]</t>
  </si>
  <si>
    <t>33. számlák nyitó tárgyidőszaki egyenlege [+(3311+3312+3318) + (3321+3322+3328)]</t>
  </si>
  <si>
    <t>B. Korrekciós tételek összesen: (5+6+7+8+9-10-11-12-13-14+15-16-23-30-31-32-33-34-35-36+39+42+43+44+45+46+47-50+51-52)</t>
  </si>
  <si>
    <t>Kiadások nyilvántartási ellenszámla  tárgyidőszaki egyenlege [-003]</t>
  </si>
  <si>
    <t>Bevételek nyilvántartási ellenszámla  tárgyidőszaki egyenlege [+005]</t>
  </si>
  <si>
    <t>Előző év költségvetési maradványának igénybevétele teljesítése tárgyidőszaki egyenlege [-0981313]</t>
  </si>
  <si>
    <t>12</t>
  </si>
  <si>
    <t>Azonosítás alatt álló tételek forgalma [+/-363]</t>
  </si>
  <si>
    <t>Forgótőke elszámolása számla tárgyidőszaki forgalma  [+/-3654]</t>
  </si>
  <si>
    <t>Folyósított, megelőlegezett társadalombiztosítási és családtámogatási ellátások elszámolása számla tárgyidőszaki forgalma [+/-3657]</t>
  </si>
  <si>
    <t>C. 32-33. számlák számított tárgyidőszaki záró egyenlege (A + B)</t>
  </si>
  <si>
    <t>54</t>
  </si>
  <si>
    <t>D. 32-33. számlák főkönyvi kivonat szerinti záró tárgyidőszaki egyenlege [+32 + (3311+3312+3318) + (3321+3322+3328)]</t>
  </si>
  <si>
    <t>10</t>
  </si>
  <si>
    <t>17</t>
  </si>
  <si>
    <t>23</t>
  </si>
  <si>
    <t>24</t>
  </si>
  <si>
    <t>25</t>
  </si>
  <si>
    <t>26</t>
  </si>
  <si>
    <t>30</t>
  </si>
  <si>
    <t>37</t>
  </si>
  <si>
    <t>42</t>
  </si>
  <si>
    <t>44</t>
  </si>
  <si>
    <t>Bevételek összesen</t>
  </si>
  <si>
    <t>50</t>
  </si>
  <si>
    <t>51</t>
  </si>
  <si>
    <t>52</t>
  </si>
  <si>
    <t>57</t>
  </si>
  <si>
    <t>58</t>
  </si>
  <si>
    <t>59</t>
  </si>
  <si>
    <t>60</t>
  </si>
  <si>
    <t>61</t>
  </si>
  <si>
    <t>Kiadások összesen</t>
  </si>
  <si>
    <t>Teljesítés százalékban</t>
  </si>
  <si>
    <t>Nemesgulács Község Önkormányzata 2024. I. félévi kiadások                                                                          2. sz. melléklet</t>
  </si>
  <si>
    <t>Nemesgulács Község Önkormányzata 2024. I. félévi bevételek</t>
  </si>
  <si>
    <t>1.sz. melléklet</t>
  </si>
  <si>
    <t>Nemesgulács Község Önkormányzata 2024. I. félévi pénzforgalom levezetése a főkönyvi kivonat adatai alapján</t>
  </si>
  <si>
    <t>3.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</si>
</sst>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 CE"/>
    </font>
    <font>
      <sz val="8"/>
      <name val="Arial CE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Alignment="1">
      <alignment horizontal="left" vertical="top" wrapText="1"/>
    </xf>
    <xf numFmtId="3" fontId="3" fillId="3" borderId="0" xfId="0" applyNumberFormat="1" applyFont="1" applyFill="1" applyAlignment="1">
      <alignment horizontal="right" vertical="top" wrapText="1"/>
    </xf>
    <xf numFmtId="0" fontId="4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3" fontId="5" fillId="3" borderId="0" xfId="0" applyNumberFormat="1" applyFont="1" applyFill="1" applyAlignment="1">
      <alignment horizontal="right" vertical="top" wrapText="1"/>
    </xf>
    <xf numFmtId="0" fontId="2" fillId="4" borderId="0" xfId="0" applyFont="1" applyFill="1"/>
    <xf numFmtId="0" fontId="3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right"/>
    </xf>
    <xf numFmtId="0" fontId="5" fillId="3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top" wrapText="1"/>
    </xf>
    <xf numFmtId="0" fontId="2" fillId="4" borderId="0" xfId="0" applyFont="1" applyFill="1"/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9" fontId="2" fillId="2" borderId="1" xfId="0" applyNumberFormat="1" applyFont="1" applyFill="1" applyBorder="1"/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right" vertical="top" wrapText="1"/>
    </xf>
    <xf numFmtId="0" fontId="6" fillId="2" borderId="1" xfId="0" applyFont="1" applyFill="1" applyBorder="1"/>
    <xf numFmtId="3" fontId="6" fillId="2" borderId="1" xfId="0" applyNumberFormat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right" vertical="top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view="pageBreakPreview" zoomScale="80" zoomScaleNormal="100" zoomScaleSheetLayoutView="80" workbookViewId="0">
      <pane ySplit="3" topLeftCell="A4" activePane="bottomLeft" state="frozen"/>
      <selection pane="bottomLeft" activeCell="B63" sqref="B63"/>
    </sheetView>
  </sheetViews>
  <sheetFormatPr defaultRowHeight="13.2" x14ac:dyDescent="0.25"/>
  <cols>
    <col min="1" max="1" width="8.33203125" customWidth="1"/>
    <col min="2" max="2" width="48" customWidth="1"/>
    <col min="3" max="3" width="24.33203125" customWidth="1"/>
    <col min="4" max="4" width="20.33203125" customWidth="1"/>
    <col min="5" max="5" width="22.109375" customWidth="1"/>
    <col min="6" max="6" width="18.6640625" customWidth="1"/>
  </cols>
  <sheetData>
    <row r="1" spans="1:6" x14ac:dyDescent="0.25">
      <c r="A1" s="11" t="s">
        <v>191</v>
      </c>
      <c r="B1" s="11"/>
      <c r="C1" s="11"/>
      <c r="D1" s="11"/>
      <c r="E1" s="11"/>
      <c r="F1" s="11"/>
    </row>
    <row r="2" spans="1:6" x14ac:dyDescent="0.25">
      <c r="A2" s="14"/>
      <c r="B2" s="14" t="s">
        <v>6</v>
      </c>
      <c r="C2" s="14" t="s">
        <v>7</v>
      </c>
      <c r="D2" s="14" t="s">
        <v>8</v>
      </c>
      <c r="E2" s="14" t="s">
        <v>9</v>
      </c>
      <c r="F2" s="15" t="s">
        <v>190</v>
      </c>
    </row>
    <row r="3" spans="1:6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5">
        <v>6</v>
      </c>
    </row>
    <row r="4" spans="1:6" x14ac:dyDescent="0.25">
      <c r="A4" s="16" t="s">
        <v>1</v>
      </c>
      <c r="B4" s="17" t="s">
        <v>10</v>
      </c>
      <c r="C4" s="18">
        <v>24926360</v>
      </c>
      <c r="D4" s="18">
        <v>24926360</v>
      </c>
      <c r="E4" s="18">
        <v>13532906</v>
      </c>
      <c r="F4" s="19">
        <f>E4/D4</f>
        <v>0.54291545175468858</v>
      </c>
    </row>
    <row r="5" spans="1:6" x14ac:dyDescent="0.25">
      <c r="A5" s="16" t="s">
        <v>2</v>
      </c>
      <c r="B5" s="17" t="s">
        <v>11</v>
      </c>
      <c r="C5" s="18">
        <v>2376260</v>
      </c>
      <c r="D5" s="18">
        <v>2376260</v>
      </c>
      <c r="E5" s="18">
        <v>0</v>
      </c>
      <c r="F5" s="19">
        <f t="shared" ref="F5:F65" si="0">E5/D5</f>
        <v>0</v>
      </c>
    </row>
    <row r="6" spans="1:6" x14ac:dyDescent="0.25">
      <c r="A6" s="16" t="s">
        <v>3</v>
      </c>
      <c r="B6" s="17" t="s">
        <v>13</v>
      </c>
      <c r="C6" s="18">
        <v>690000</v>
      </c>
      <c r="D6" s="18">
        <v>690000</v>
      </c>
      <c r="E6" s="18">
        <v>678750</v>
      </c>
      <c r="F6" s="19">
        <f t="shared" si="0"/>
        <v>0.98369565217391308</v>
      </c>
    </row>
    <row r="7" spans="1:6" ht="26.4" x14ac:dyDescent="0.25">
      <c r="A7" s="16" t="s">
        <v>4</v>
      </c>
      <c r="B7" s="17" t="s">
        <v>15</v>
      </c>
      <c r="C7" s="18">
        <v>27992620</v>
      </c>
      <c r="D7" s="18">
        <v>27992620</v>
      </c>
      <c r="E7" s="18">
        <v>14211656</v>
      </c>
      <c r="F7" s="19">
        <f t="shared" si="0"/>
        <v>0.50769295621488808</v>
      </c>
    </row>
    <row r="8" spans="1:6" x14ac:dyDescent="0.25">
      <c r="A8" s="16" t="s">
        <v>99</v>
      </c>
      <c r="B8" s="17" t="s">
        <v>17</v>
      </c>
      <c r="C8" s="18">
        <v>12421452</v>
      </c>
      <c r="D8" s="18">
        <v>12421452</v>
      </c>
      <c r="E8" s="18">
        <v>6210726</v>
      </c>
      <c r="F8" s="19">
        <f t="shared" si="0"/>
        <v>0.5</v>
      </c>
    </row>
    <row r="9" spans="1:6" x14ac:dyDescent="0.25">
      <c r="A9" s="16" t="s">
        <v>101</v>
      </c>
      <c r="B9" s="17" t="s">
        <v>18</v>
      </c>
      <c r="C9" s="18">
        <v>200000</v>
      </c>
      <c r="D9" s="18">
        <v>200000</v>
      </c>
      <c r="E9" s="18">
        <v>0</v>
      </c>
      <c r="F9" s="19">
        <f t="shared" si="0"/>
        <v>0</v>
      </c>
    </row>
    <row r="10" spans="1:6" x14ac:dyDescent="0.25">
      <c r="A10" s="16" t="s">
        <v>12</v>
      </c>
      <c r="B10" s="17" t="s">
        <v>19</v>
      </c>
      <c r="C10" s="18">
        <v>12621452</v>
      </c>
      <c r="D10" s="18">
        <v>12621452</v>
      </c>
      <c r="E10" s="18">
        <v>6210726</v>
      </c>
      <c r="F10" s="19">
        <f t="shared" si="0"/>
        <v>0.49207698131720501</v>
      </c>
    </row>
    <row r="11" spans="1:6" x14ac:dyDescent="0.25">
      <c r="A11" s="20" t="s">
        <v>103</v>
      </c>
      <c r="B11" s="21" t="s">
        <v>21</v>
      </c>
      <c r="C11" s="22">
        <v>40614072</v>
      </c>
      <c r="D11" s="22">
        <v>40614072</v>
      </c>
      <c r="E11" s="22">
        <v>20422382</v>
      </c>
      <c r="F11" s="19">
        <f t="shared" si="0"/>
        <v>0.50284005011858945</v>
      </c>
    </row>
    <row r="12" spans="1:6" ht="26.4" x14ac:dyDescent="0.25">
      <c r="A12" s="20" t="s">
        <v>105</v>
      </c>
      <c r="B12" s="21" t="s">
        <v>23</v>
      </c>
      <c r="C12" s="22">
        <v>4429640</v>
      </c>
      <c r="D12" s="22">
        <v>4429640</v>
      </c>
      <c r="E12" s="22">
        <v>2013025</v>
      </c>
      <c r="F12" s="19">
        <f t="shared" si="0"/>
        <v>0.45444437922720582</v>
      </c>
    </row>
    <row r="13" spans="1:6" x14ac:dyDescent="0.25">
      <c r="A13" s="16" t="s">
        <v>170</v>
      </c>
      <c r="B13" s="17" t="s">
        <v>25</v>
      </c>
      <c r="C13" s="18">
        <v>0</v>
      </c>
      <c r="D13" s="18">
        <v>0</v>
      </c>
      <c r="E13" s="18">
        <v>1911212</v>
      </c>
      <c r="F13" s="19">
        <v>0</v>
      </c>
    </row>
    <row r="14" spans="1:6" ht="26.4" x14ac:dyDescent="0.25">
      <c r="A14" s="16" t="s">
        <v>147</v>
      </c>
      <c r="B14" s="17" t="s">
        <v>27</v>
      </c>
      <c r="C14" s="18">
        <v>0</v>
      </c>
      <c r="D14" s="18">
        <v>0</v>
      </c>
      <c r="E14" s="18">
        <v>101813</v>
      </c>
      <c r="F14" s="19">
        <v>0</v>
      </c>
    </row>
    <row r="15" spans="1:6" x14ac:dyDescent="0.25">
      <c r="A15" s="16" t="s">
        <v>163</v>
      </c>
      <c r="B15" s="17" t="s">
        <v>29</v>
      </c>
      <c r="C15" s="18">
        <v>880000</v>
      </c>
      <c r="D15" s="18">
        <v>880000</v>
      </c>
      <c r="E15" s="18">
        <v>30305</v>
      </c>
      <c r="F15" s="19">
        <f t="shared" si="0"/>
        <v>3.4437500000000003E-2</v>
      </c>
    </row>
    <row r="16" spans="1:6" x14ac:dyDescent="0.25">
      <c r="A16" s="16" t="s">
        <v>149</v>
      </c>
      <c r="B16" s="17" t="s">
        <v>31</v>
      </c>
      <c r="C16" s="18">
        <v>5335000</v>
      </c>
      <c r="D16" s="18">
        <v>5335000</v>
      </c>
      <c r="E16" s="18">
        <v>2031812</v>
      </c>
      <c r="F16" s="19">
        <f t="shared" si="0"/>
        <v>0.38084573570759139</v>
      </c>
    </row>
    <row r="17" spans="1:6" x14ac:dyDescent="0.25">
      <c r="A17" s="16" t="s">
        <v>151</v>
      </c>
      <c r="B17" s="17" t="s">
        <v>33</v>
      </c>
      <c r="C17" s="18">
        <v>6215000</v>
      </c>
      <c r="D17" s="18">
        <v>6215000</v>
      </c>
      <c r="E17" s="18">
        <v>2062117</v>
      </c>
      <c r="F17" s="19">
        <f t="shared" si="0"/>
        <v>0.33179678197908286</v>
      </c>
    </row>
    <row r="18" spans="1:6" x14ac:dyDescent="0.25">
      <c r="A18" s="16" t="s">
        <v>14</v>
      </c>
      <c r="B18" s="17" t="s">
        <v>35</v>
      </c>
      <c r="C18" s="18">
        <v>0</v>
      </c>
      <c r="D18" s="18">
        <v>10000</v>
      </c>
      <c r="E18" s="18">
        <v>0</v>
      </c>
      <c r="F18" s="19">
        <f t="shared" si="0"/>
        <v>0</v>
      </c>
    </row>
    <row r="19" spans="1:6" x14ac:dyDescent="0.25">
      <c r="A19" s="16" t="s">
        <v>16</v>
      </c>
      <c r="B19" s="17" t="s">
        <v>37</v>
      </c>
      <c r="C19" s="18">
        <v>610000</v>
      </c>
      <c r="D19" s="18">
        <v>600000</v>
      </c>
      <c r="E19" s="18">
        <v>265803</v>
      </c>
      <c r="F19" s="19">
        <f t="shared" si="0"/>
        <v>0.44300499999999998</v>
      </c>
    </row>
    <row r="20" spans="1:6" x14ac:dyDescent="0.25">
      <c r="A20" s="16" t="s">
        <v>171</v>
      </c>
      <c r="B20" s="17" t="s">
        <v>39</v>
      </c>
      <c r="C20" s="18">
        <v>610000</v>
      </c>
      <c r="D20" s="18">
        <v>610000</v>
      </c>
      <c r="E20" s="18">
        <v>265803</v>
      </c>
      <c r="F20" s="19">
        <f t="shared" si="0"/>
        <v>0.43574262295081967</v>
      </c>
    </row>
    <row r="21" spans="1:6" x14ac:dyDescent="0.25">
      <c r="A21" s="16" t="s">
        <v>5</v>
      </c>
      <c r="B21" s="17" t="s">
        <v>41</v>
      </c>
      <c r="C21" s="18">
        <v>5480000</v>
      </c>
      <c r="D21" s="18">
        <v>5480000</v>
      </c>
      <c r="E21" s="18">
        <v>2172176</v>
      </c>
      <c r="F21" s="19">
        <f t="shared" si="0"/>
        <v>0.39638248175182483</v>
      </c>
    </row>
    <row r="22" spans="1:6" x14ac:dyDescent="0.25">
      <c r="A22" s="16" t="s">
        <v>0</v>
      </c>
      <c r="B22" s="17" t="s">
        <v>43</v>
      </c>
      <c r="C22" s="18">
        <v>1800000</v>
      </c>
      <c r="D22" s="18">
        <v>1800000</v>
      </c>
      <c r="E22" s="18">
        <v>785613</v>
      </c>
      <c r="F22" s="19">
        <f t="shared" si="0"/>
        <v>0.43645166666666668</v>
      </c>
    </row>
    <row r="23" spans="1:6" x14ac:dyDescent="0.25">
      <c r="A23" s="16" t="s">
        <v>20</v>
      </c>
      <c r="B23" s="17" t="s">
        <v>45</v>
      </c>
      <c r="C23" s="18">
        <v>550000</v>
      </c>
      <c r="D23" s="18">
        <v>550000</v>
      </c>
      <c r="E23" s="18">
        <v>336936</v>
      </c>
      <c r="F23" s="19">
        <f t="shared" si="0"/>
        <v>0.61261090909090909</v>
      </c>
    </row>
    <row r="24" spans="1:6" x14ac:dyDescent="0.25">
      <c r="A24" s="16" t="s">
        <v>22</v>
      </c>
      <c r="B24" s="17" t="s">
        <v>47</v>
      </c>
      <c r="C24" s="18">
        <v>7830000</v>
      </c>
      <c r="D24" s="18">
        <v>7830000</v>
      </c>
      <c r="E24" s="18">
        <v>3294725</v>
      </c>
      <c r="F24" s="19">
        <f t="shared" si="0"/>
        <v>0.42078224776500639</v>
      </c>
    </row>
    <row r="25" spans="1:6" x14ac:dyDescent="0.25">
      <c r="A25" s="16" t="s">
        <v>24</v>
      </c>
      <c r="B25" s="17" t="s">
        <v>49</v>
      </c>
      <c r="C25" s="18">
        <v>18300000</v>
      </c>
      <c r="D25" s="18">
        <v>18300000</v>
      </c>
      <c r="E25" s="18">
        <v>8106518</v>
      </c>
      <c r="F25" s="19">
        <f t="shared" si="0"/>
        <v>0.44297912568306008</v>
      </c>
    </row>
    <row r="26" spans="1:6" x14ac:dyDescent="0.25">
      <c r="A26" s="16" t="s">
        <v>172</v>
      </c>
      <c r="B26" s="17" t="s">
        <v>51</v>
      </c>
      <c r="C26" s="18">
        <v>7500000</v>
      </c>
      <c r="D26" s="18">
        <v>9500000</v>
      </c>
      <c r="E26" s="18">
        <v>3576504</v>
      </c>
      <c r="F26" s="19">
        <f t="shared" si="0"/>
        <v>0.37647410526315789</v>
      </c>
    </row>
    <row r="27" spans="1:6" ht="26.4" x14ac:dyDescent="0.25">
      <c r="A27" s="16" t="s">
        <v>173</v>
      </c>
      <c r="B27" s="17" t="s">
        <v>53</v>
      </c>
      <c r="C27" s="18">
        <v>1000000</v>
      </c>
      <c r="D27" s="18">
        <v>1000000</v>
      </c>
      <c r="E27" s="18">
        <v>310000</v>
      </c>
      <c r="F27" s="19">
        <f t="shared" si="0"/>
        <v>0.31</v>
      </c>
    </row>
    <row r="28" spans="1:6" x14ac:dyDescent="0.25">
      <c r="A28" s="16" t="s">
        <v>174</v>
      </c>
      <c r="B28" s="17" t="s">
        <v>55</v>
      </c>
      <c r="C28" s="18">
        <v>20872000</v>
      </c>
      <c r="D28" s="18">
        <v>20872000</v>
      </c>
      <c r="E28" s="18">
        <v>8965602</v>
      </c>
      <c r="F28" s="19">
        <f t="shared" si="0"/>
        <v>0.42955164814105024</v>
      </c>
    </row>
    <row r="29" spans="1:6" x14ac:dyDescent="0.25">
      <c r="A29" s="16" t="s">
        <v>175</v>
      </c>
      <c r="B29" s="17" t="s">
        <v>57</v>
      </c>
      <c r="C29" s="18">
        <v>0</v>
      </c>
      <c r="D29" s="18">
        <v>0</v>
      </c>
      <c r="E29" s="18">
        <v>1089157</v>
      </c>
      <c r="F29" s="19">
        <v>0</v>
      </c>
    </row>
    <row r="30" spans="1:6" ht="26.4" x14ac:dyDescent="0.25">
      <c r="A30" s="16" t="s">
        <v>26</v>
      </c>
      <c r="B30" s="17" t="s">
        <v>59</v>
      </c>
      <c r="C30" s="18">
        <v>55502000</v>
      </c>
      <c r="D30" s="18">
        <v>57502000</v>
      </c>
      <c r="E30" s="18">
        <v>24253349</v>
      </c>
      <c r="F30" s="19">
        <f t="shared" si="0"/>
        <v>0.42178270321032313</v>
      </c>
    </row>
    <row r="31" spans="1:6" ht="26.4" x14ac:dyDescent="0.25">
      <c r="A31" s="16" t="s">
        <v>28</v>
      </c>
      <c r="B31" s="17" t="s">
        <v>61</v>
      </c>
      <c r="C31" s="18">
        <v>11899500</v>
      </c>
      <c r="D31" s="18">
        <v>12439500</v>
      </c>
      <c r="E31" s="18">
        <v>6033468</v>
      </c>
      <c r="F31" s="19">
        <f t="shared" si="0"/>
        <v>0.48502496081032198</v>
      </c>
    </row>
    <row r="32" spans="1:6" x14ac:dyDescent="0.25">
      <c r="A32" s="16" t="s">
        <v>30</v>
      </c>
      <c r="B32" s="17" t="s">
        <v>63</v>
      </c>
      <c r="C32" s="18">
        <v>38207</v>
      </c>
      <c r="D32" s="18">
        <v>170605</v>
      </c>
      <c r="E32" s="18">
        <v>132398</v>
      </c>
      <c r="F32" s="19">
        <f t="shared" si="0"/>
        <v>0.77604993991969751</v>
      </c>
    </row>
    <row r="33" spans="1:6" x14ac:dyDescent="0.25">
      <c r="A33" s="16" t="s">
        <v>176</v>
      </c>
      <c r="B33" s="17" t="s">
        <v>65</v>
      </c>
      <c r="C33" s="18">
        <v>0</v>
      </c>
      <c r="D33" s="18">
        <v>0</v>
      </c>
      <c r="E33" s="18">
        <v>132398</v>
      </c>
      <c r="F33" s="19">
        <v>0</v>
      </c>
    </row>
    <row r="34" spans="1:6" x14ac:dyDescent="0.25">
      <c r="A34" s="16" t="s">
        <v>32</v>
      </c>
      <c r="B34" s="17" t="s">
        <v>67</v>
      </c>
      <c r="C34" s="18">
        <v>110000</v>
      </c>
      <c r="D34" s="18">
        <v>110000</v>
      </c>
      <c r="E34" s="18">
        <v>7</v>
      </c>
      <c r="F34" s="19">
        <f t="shared" si="0"/>
        <v>6.3636363636363641E-5</v>
      </c>
    </row>
    <row r="35" spans="1:6" ht="26.4" x14ac:dyDescent="0.25">
      <c r="A35" s="16" t="s">
        <v>34</v>
      </c>
      <c r="B35" s="17" t="s">
        <v>68</v>
      </c>
      <c r="C35" s="18">
        <v>12047707</v>
      </c>
      <c r="D35" s="18">
        <v>12720105</v>
      </c>
      <c r="E35" s="18">
        <v>6165873</v>
      </c>
      <c r="F35" s="19">
        <f t="shared" si="0"/>
        <v>0.48473444205059629</v>
      </c>
    </row>
    <row r="36" spans="1:6" x14ac:dyDescent="0.25">
      <c r="A36" s="20" t="s">
        <v>36</v>
      </c>
      <c r="B36" s="21" t="s">
        <v>69</v>
      </c>
      <c r="C36" s="22">
        <v>74374707</v>
      </c>
      <c r="D36" s="22">
        <v>77047105</v>
      </c>
      <c r="E36" s="22">
        <v>32747142</v>
      </c>
      <c r="F36" s="19">
        <f t="shared" si="0"/>
        <v>0.42502754646005192</v>
      </c>
    </row>
    <row r="37" spans="1:6" ht="26.4" x14ac:dyDescent="0.25">
      <c r="A37" s="16" t="s">
        <v>38</v>
      </c>
      <c r="B37" s="17" t="s">
        <v>70</v>
      </c>
      <c r="C37" s="18">
        <v>4750000</v>
      </c>
      <c r="D37" s="18">
        <v>4750000</v>
      </c>
      <c r="E37" s="18">
        <v>1250486</v>
      </c>
      <c r="F37" s="19">
        <f t="shared" si="0"/>
        <v>0.26326021052631576</v>
      </c>
    </row>
    <row r="38" spans="1:6" ht="26.4" x14ac:dyDescent="0.25">
      <c r="A38" s="16" t="s">
        <v>40</v>
      </c>
      <c r="B38" s="17" t="s">
        <v>71</v>
      </c>
      <c r="C38" s="18">
        <v>0</v>
      </c>
      <c r="D38" s="18">
        <v>0</v>
      </c>
      <c r="E38" s="18">
        <v>68880</v>
      </c>
      <c r="F38" s="19">
        <v>0</v>
      </c>
    </row>
    <row r="39" spans="1:6" x14ac:dyDescent="0.25">
      <c r="A39" s="16" t="s">
        <v>42</v>
      </c>
      <c r="B39" s="17" t="s">
        <v>72</v>
      </c>
      <c r="C39" s="18">
        <v>0</v>
      </c>
      <c r="D39" s="18">
        <v>0</v>
      </c>
      <c r="E39" s="18">
        <v>1181606</v>
      </c>
      <c r="F39" s="19">
        <v>0</v>
      </c>
    </row>
    <row r="40" spans="1:6" ht="26.4" x14ac:dyDescent="0.25">
      <c r="A40" s="20" t="s">
        <v>177</v>
      </c>
      <c r="B40" s="21" t="s">
        <v>73</v>
      </c>
      <c r="C40" s="22">
        <v>4750000</v>
      </c>
      <c r="D40" s="22">
        <v>4750000</v>
      </c>
      <c r="E40" s="22">
        <v>1250486</v>
      </c>
      <c r="F40" s="19">
        <f t="shared" si="0"/>
        <v>0.26326021052631576</v>
      </c>
    </row>
    <row r="41" spans="1:6" ht="26.4" x14ac:dyDescent="0.25">
      <c r="A41" s="16" t="s">
        <v>44</v>
      </c>
      <c r="B41" s="17" t="s">
        <v>74</v>
      </c>
      <c r="C41" s="18">
        <v>0</v>
      </c>
      <c r="D41" s="18">
        <v>786200</v>
      </c>
      <c r="E41" s="18">
        <v>786200</v>
      </c>
      <c r="F41" s="19">
        <f t="shared" si="0"/>
        <v>1</v>
      </c>
    </row>
    <row r="42" spans="1:6" ht="26.4" x14ac:dyDescent="0.25">
      <c r="A42" s="16" t="s">
        <v>46</v>
      </c>
      <c r="B42" s="17" t="s">
        <v>75</v>
      </c>
      <c r="C42" s="18">
        <v>13362901</v>
      </c>
      <c r="D42" s="18">
        <v>13362901</v>
      </c>
      <c r="E42" s="18">
        <v>6948708</v>
      </c>
      <c r="F42" s="19">
        <f t="shared" si="0"/>
        <v>0.51999996108629409</v>
      </c>
    </row>
    <row r="43" spans="1:6" x14ac:dyDescent="0.25">
      <c r="A43" s="16" t="s">
        <v>48</v>
      </c>
      <c r="B43" s="17" t="s">
        <v>76</v>
      </c>
      <c r="C43" s="18">
        <v>13362901</v>
      </c>
      <c r="D43" s="18">
        <v>14149101</v>
      </c>
      <c r="E43" s="18">
        <v>7734908</v>
      </c>
      <c r="F43" s="19">
        <f t="shared" si="0"/>
        <v>0.54667133975508408</v>
      </c>
    </row>
    <row r="44" spans="1:6" ht="26.4" x14ac:dyDescent="0.25">
      <c r="A44" s="16" t="s">
        <v>109</v>
      </c>
      <c r="B44" s="17" t="s">
        <v>77</v>
      </c>
      <c r="C44" s="18">
        <v>89559106</v>
      </c>
      <c r="D44" s="18">
        <v>89759106</v>
      </c>
      <c r="E44" s="18">
        <v>39562221</v>
      </c>
      <c r="F44" s="19">
        <f t="shared" si="0"/>
        <v>0.44075997147297791</v>
      </c>
    </row>
    <row r="45" spans="1:6" x14ac:dyDescent="0.25">
      <c r="A45" s="16" t="s">
        <v>178</v>
      </c>
      <c r="B45" s="17" t="s">
        <v>78</v>
      </c>
      <c r="C45" s="18">
        <v>0</v>
      </c>
      <c r="D45" s="18">
        <v>0</v>
      </c>
      <c r="E45" s="18">
        <v>150000</v>
      </c>
      <c r="F45" s="19">
        <v>0</v>
      </c>
    </row>
    <row r="46" spans="1:6" ht="26.4" x14ac:dyDescent="0.25">
      <c r="A46" s="16" t="s">
        <v>50</v>
      </c>
      <c r="B46" s="17" t="s">
        <v>79</v>
      </c>
      <c r="C46" s="18">
        <v>0</v>
      </c>
      <c r="D46" s="18">
        <v>0</v>
      </c>
      <c r="E46" s="18">
        <v>14485200</v>
      </c>
      <c r="F46" s="19">
        <v>0</v>
      </c>
    </row>
    <row r="47" spans="1:6" x14ac:dyDescent="0.25">
      <c r="A47" s="16" t="s">
        <v>179</v>
      </c>
      <c r="B47" s="17" t="s">
        <v>80</v>
      </c>
      <c r="C47" s="18">
        <v>0</v>
      </c>
      <c r="D47" s="18">
        <v>0</v>
      </c>
      <c r="E47" s="18">
        <v>24927021</v>
      </c>
      <c r="F47" s="19">
        <v>0</v>
      </c>
    </row>
    <row r="48" spans="1:6" ht="26.4" x14ac:dyDescent="0.25">
      <c r="A48" s="16" t="s">
        <v>111</v>
      </c>
      <c r="B48" s="17" t="s">
        <v>81</v>
      </c>
      <c r="C48" s="18">
        <v>3328000</v>
      </c>
      <c r="D48" s="18">
        <v>3328000</v>
      </c>
      <c r="E48" s="18">
        <v>2591511</v>
      </c>
      <c r="F48" s="19">
        <f t="shared" si="0"/>
        <v>0.77869921875000003</v>
      </c>
    </row>
    <row r="49" spans="1:6" x14ac:dyDescent="0.25">
      <c r="A49" s="16" t="s">
        <v>52</v>
      </c>
      <c r="B49" s="17" t="s">
        <v>82</v>
      </c>
      <c r="C49" s="18">
        <v>0</v>
      </c>
      <c r="D49" s="18">
        <v>0</v>
      </c>
      <c r="E49" s="18">
        <v>93290</v>
      </c>
      <c r="F49" s="19">
        <v>0</v>
      </c>
    </row>
    <row r="50" spans="1:6" x14ac:dyDescent="0.25">
      <c r="A50" s="16" t="s">
        <v>54</v>
      </c>
      <c r="B50" s="17" t="s">
        <v>83</v>
      </c>
      <c r="C50" s="18">
        <v>0</v>
      </c>
      <c r="D50" s="18">
        <v>0</v>
      </c>
      <c r="E50" s="18">
        <v>2360000</v>
      </c>
      <c r="F50" s="19">
        <v>0</v>
      </c>
    </row>
    <row r="51" spans="1:6" x14ac:dyDescent="0.25">
      <c r="A51" s="16" t="s">
        <v>56</v>
      </c>
      <c r="B51" s="17" t="s">
        <v>84</v>
      </c>
      <c r="C51" s="18">
        <v>0</v>
      </c>
      <c r="D51" s="18">
        <v>0</v>
      </c>
      <c r="E51" s="18">
        <v>138221</v>
      </c>
      <c r="F51" s="19">
        <v>0</v>
      </c>
    </row>
    <row r="52" spans="1:6" x14ac:dyDescent="0.25">
      <c r="A52" s="16" t="s">
        <v>58</v>
      </c>
      <c r="B52" s="17" t="s">
        <v>85</v>
      </c>
      <c r="C52" s="18">
        <v>17940103</v>
      </c>
      <c r="D52" s="18">
        <v>15200103</v>
      </c>
      <c r="E52" s="18">
        <v>0</v>
      </c>
      <c r="F52" s="19">
        <f t="shared" si="0"/>
        <v>0</v>
      </c>
    </row>
    <row r="53" spans="1:6" ht="39.6" x14ac:dyDescent="0.25">
      <c r="A53" s="20" t="s">
        <v>181</v>
      </c>
      <c r="B53" s="21" t="s">
        <v>86</v>
      </c>
      <c r="C53" s="22">
        <v>124190110</v>
      </c>
      <c r="D53" s="22">
        <v>122436310</v>
      </c>
      <c r="E53" s="22">
        <v>49888640</v>
      </c>
      <c r="F53" s="19">
        <f t="shared" si="0"/>
        <v>0.40746605316674439</v>
      </c>
    </row>
    <row r="54" spans="1:6" x14ac:dyDescent="0.25">
      <c r="A54" s="16" t="s">
        <v>182</v>
      </c>
      <c r="B54" s="17" t="s">
        <v>87</v>
      </c>
      <c r="C54" s="18">
        <v>15305780</v>
      </c>
      <c r="D54" s="18">
        <v>8465560</v>
      </c>
      <c r="E54" s="18">
        <v>0</v>
      </c>
      <c r="F54" s="19">
        <f t="shared" si="0"/>
        <v>0</v>
      </c>
    </row>
    <row r="55" spans="1:6" x14ac:dyDescent="0.25">
      <c r="A55" s="16" t="s">
        <v>183</v>
      </c>
      <c r="B55" s="17" t="s">
        <v>88</v>
      </c>
      <c r="C55" s="18">
        <v>3204724</v>
      </c>
      <c r="D55" s="18">
        <v>8590724</v>
      </c>
      <c r="E55" s="18">
        <v>5874189</v>
      </c>
      <c r="F55" s="19">
        <f t="shared" si="0"/>
        <v>0.68378276382758896</v>
      </c>
    </row>
    <row r="56" spans="1:6" ht="26.4" x14ac:dyDescent="0.25">
      <c r="A56" s="16" t="s">
        <v>60</v>
      </c>
      <c r="B56" s="17" t="s">
        <v>89</v>
      </c>
      <c r="C56" s="18">
        <v>865276</v>
      </c>
      <c r="D56" s="18">
        <v>2319496</v>
      </c>
      <c r="E56" s="18">
        <v>1586031</v>
      </c>
      <c r="F56" s="19">
        <f t="shared" si="0"/>
        <v>0.68378259759878868</v>
      </c>
    </row>
    <row r="57" spans="1:6" ht="26.4" x14ac:dyDescent="0.25">
      <c r="A57" s="20" t="s">
        <v>168</v>
      </c>
      <c r="B57" s="21" t="s">
        <v>90</v>
      </c>
      <c r="C57" s="22">
        <v>19375780</v>
      </c>
      <c r="D57" s="22">
        <v>19375780</v>
      </c>
      <c r="E57" s="22">
        <v>7460220</v>
      </c>
      <c r="F57" s="19">
        <f t="shared" si="0"/>
        <v>0.38502811241663559</v>
      </c>
    </row>
    <row r="58" spans="1:6" x14ac:dyDescent="0.25">
      <c r="A58" s="16" t="s">
        <v>62</v>
      </c>
      <c r="B58" s="17" t="s">
        <v>91</v>
      </c>
      <c r="C58" s="18">
        <v>5437008</v>
      </c>
      <c r="D58" s="18">
        <v>5437008</v>
      </c>
      <c r="E58" s="18">
        <v>3714070</v>
      </c>
      <c r="F58" s="19">
        <f t="shared" si="0"/>
        <v>0.68310916592361093</v>
      </c>
    </row>
    <row r="59" spans="1:6" ht="26.4" x14ac:dyDescent="0.25">
      <c r="A59" s="16" t="s">
        <v>64</v>
      </c>
      <c r="B59" s="17" t="s">
        <v>92</v>
      </c>
      <c r="C59" s="18">
        <v>1062992</v>
      </c>
      <c r="D59" s="18">
        <v>1062992</v>
      </c>
      <c r="E59" s="18">
        <v>1002799</v>
      </c>
      <c r="F59" s="19">
        <f t="shared" si="0"/>
        <v>0.94337398588136134</v>
      </c>
    </row>
    <row r="60" spans="1:6" x14ac:dyDescent="0.25">
      <c r="A60" s="20" t="s">
        <v>184</v>
      </c>
      <c r="B60" s="21" t="s">
        <v>93</v>
      </c>
      <c r="C60" s="22">
        <v>6500000</v>
      </c>
      <c r="D60" s="22">
        <v>6500000</v>
      </c>
      <c r="E60" s="22">
        <v>4716869</v>
      </c>
      <c r="F60" s="19">
        <f t="shared" si="0"/>
        <v>0.7256721538461538</v>
      </c>
    </row>
    <row r="61" spans="1:6" ht="26.4" x14ac:dyDescent="0.25">
      <c r="A61" s="20" t="s">
        <v>185</v>
      </c>
      <c r="B61" s="21" t="s">
        <v>94</v>
      </c>
      <c r="C61" s="22">
        <v>274234309</v>
      </c>
      <c r="D61" s="22">
        <v>275152907</v>
      </c>
      <c r="E61" s="22">
        <v>118498764</v>
      </c>
      <c r="F61" s="19">
        <f t="shared" si="0"/>
        <v>0.43066513558586533</v>
      </c>
    </row>
    <row r="62" spans="1:6" ht="26.4" x14ac:dyDescent="0.25">
      <c r="A62" s="16" t="s">
        <v>186</v>
      </c>
      <c r="B62" s="17" t="s">
        <v>144</v>
      </c>
      <c r="C62" s="18">
        <v>3353918</v>
      </c>
      <c r="D62" s="18">
        <v>3433292</v>
      </c>
      <c r="E62" s="18">
        <v>3433292</v>
      </c>
      <c r="F62" s="19">
        <f t="shared" si="0"/>
        <v>1</v>
      </c>
    </row>
    <row r="63" spans="1:6" ht="13.8" customHeight="1" x14ac:dyDescent="0.25">
      <c r="A63" s="16" t="s">
        <v>187</v>
      </c>
      <c r="B63" s="17" t="s">
        <v>145</v>
      </c>
      <c r="C63" s="18">
        <v>3353918</v>
      </c>
      <c r="D63" s="18">
        <v>3433292</v>
      </c>
      <c r="E63" s="18">
        <v>3433292</v>
      </c>
      <c r="F63" s="19">
        <f t="shared" si="0"/>
        <v>1</v>
      </c>
    </row>
    <row r="64" spans="1:6" x14ac:dyDescent="0.25">
      <c r="A64" s="20" t="s">
        <v>188</v>
      </c>
      <c r="B64" s="21" t="s">
        <v>146</v>
      </c>
      <c r="C64" s="22">
        <v>3353918</v>
      </c>
      <c r="D64" s="22">
        <v>3433292</v>
      </c>
      <c r="E64" s="22">
        <v>3433292</v>
      </c>
      <c r="F64" s="19">
        <f t="shared" si="0"/>
        <v>1</v>
      </c>
    </row>
    <row r="65" spans="1:6" x14ac:dyDescent="0.25">
      <c r="A65" s="20" t="s">
        <v>66</v>
      </c>
      <c r="B65" s="23" t="s">
        <v>189</v>
      </c>
      <c r="C65" s="24">
        <f>C61+C64</f>
        <v>277588227</v>
      </c>
      <c r="D65" s="24">
        <f t="shared" ref="D65:E65" si="1">D61+D64</f>
        <v>278586199</v>
      </c>
      <c r="E65" s="24">
        <f t="shared" si="1"/>
        <v>121932056</v>
      </c>
      <c r="F65" s="19">
        <f t="shared" si="0"/>
        <v>0.43768160963350522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81" orientation="landscape" r:id="rId1"/>
  <headerFooter>
    <oddHeader>&amp;RÉrték típus: Forint</oddHeader>
    <oddFooter>&amp;LAdatellenőrző kód: 46-6872-68-27-4d70-5c-4f44-123c-f183-5932-6c2c61</oddFooter>
  </headerFooter>
  <rowBreaks count="1" manualBreakCount="1">
    <brk id="3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view="pageBreakPreview" zoomScale="60" zoomScaleNormal="100" workbookViewId="0">
      <pane ySplit="3" topLeftCell="A25" activePane="bottomLeft" state="frozen"/>
      <selection pane="bottomLeft" activeCell="J50" sqref="J50"/>
    </sheetView>
  </sheetViews>
  <sheetFormatPr defaultRowHeight="13.2" x14ac:dyDescent="0.25"/>
  <cols>
    <col min="1" max="1" width="8.33203125" customWidth="1"/>
    <col min="2" max="2" width="41" customWidth="1"/>
    <col min="3" max="3" width="25.33203125" customWidth="1"/>
    <col min="4" max="4" width="26.5546875" customWidth="1"/>
    <col min="5" max="5" width="21.5546875" customWidth="1"/>
    <col min="6" max="6" width="16.5546875" customWidth="1"/>
  </cols>
  <sheetData>
    <row r="1" spans="1:6" ht="24" customHeight="1" x14ac:dyDescent="0.25">
      <c r="A1" s="25" t="s">
        <v>192</v>
      </c>
      <c r="B1" s="26"/>
      <c r="C1" s="26"/>
      <c r="D1" s="26"/>
      <c r="E1" s="26"/>
      <c r="F1" s="27" t="s">
        <v>193</v>
      </c>
    </row>
    <row r="2" spans="1:6" ht="26.4" x14ac:dyDescent="0.25">
      <c r="A2" s="14"/>
      <c r="B2" s="14" t="s">
        <v>6</v>
      </c>
      <c r="C2" s="14" t="s">
        <v>7</v>
      </c>
      <c r="D2" s="14" t="s">
        <v>8</v>
      </c>
      <c r="E2" s="14" t="s">
        <v>9</v>
      </c>
      <c r="F2" s="15" t="s">
        <v>190</v>
      </c>
    </row>
    <row r="3" spans="1:6" x14ac:dyDescent="0.25">
      <c r="A3" s="14">
        <v>1</v>
      </c>
      <c r="B3" s="14">
        <v>2</v>
      </c>
      <c r="C3" s="14">
        <v>3</v>
      </c>
      <c r="D3" s="14">
        <v>4</v>
      </c>
      <c r="E3" s="14">
        <v>5</v>
      </c>
      <c r="F3" s="15">
        <v>6</v>
      </c>
    </row>
    <row r="4" spans="1:6" ht="26.4" x14ac:dyDescent="0.25">
      <c r="A4" s="16" t="s">
        <v>1</v>
      </c>
      <c r="B4" s="17" t="s">
        <v>95</v>
      </c>
      <c r="C4" s="18">
        <v>18363758</v>
      </c>
      <c r="D4" s="18">
        <v>18363758</v>
      </c>
      <c r="E4" s="18">
        <v>9549156</v>
      </c>
      <c r="F4" s="19">
        <f>E4/D4</f>
        <v>0.5200001001973561</v>
      </c>
    </row>
    <row r="5" spans="1:6" ht="26.4" x14ac:dyDescent="0.25">
      <c r="A5" s="16" t="s">
        <v>2</v>
      </c>
      <c r="B5" s="17" t="s">
        <v>96</v>
      </c>
      <c r="C5" s="18">
        <v>58511682</v>
      </c>
      <c r="D5" s="18">
        <v>58511682</v>
      </c>
      <c r="E5" s="18">
        <v>30426077</v>
      </c>
      <c r="F5" s="19">
        <f t="shared" ref="F5:F52" si="0">E5/D5</f>
        <v>0.52000004033382596</v>
      </c>
    </row>
    <row r="6" spans="1:6" ht="26.4" x14ac:dyDescent="0.25">
      <c r="A6" s="16" t="s">
        <v>3</v>
      </c>
      <c r="B6" s="17" t="s">
        <v>97</v>
      </c>
      <c r="C6" s="18">
        <v>6047200</v>
      </c>
      <c r="D6" s="18">
        <v>6047200</v>
      </c>
      <c r="E6" s="18">
        <v>3336544</v>
      </c>
      <c r="F6" s="19">
        <f t="shared" si="0"/>
        <v>0.55175023151210478</v>
      </c>
    </row>
    <row r="7" spans="1:6" ht="26.4" x14ac:dyDescent="0.25">
      <c r="A7" s="16" t="s">
        <v>4</v>
      </c>
      <c r="B7" s="17" t="s">
        <v>98</v>
      </c>
      <c r="C7" s="18">
        <v>14819751</v>
      </c>
      <c r="D7" s="18">
        <v>14819751</v>
      </c>
      <c r="E7" s="18">
        <v>7706270</v>
      </c>
      <c r="F7" s="19">
        <f t="shared" si="0"/>
        <v>0.5199999649116912</v>
      </c>
    </row>
    <row r="8" spans="1:6" ht="39.6" x14ac:dyDescent="0.25">
      <c r="A8" s="16" t="s">
        <v>99</v>
      </c>
      <c r="B8" s="17" t="s">
        <v>100</v>
      </c>
      <c r="C8" s="18">
        <v>20866951</v>
      </c>
      <c r="D8" s="18">
        <v>20866951</v>
      </c>
      <c r="E8" s="18">
        <v>11042814</v>
      </c>
      <c r="F8" s="19">
        <f t="shared" si="0"/>
        <v>0.52920112765875571</v>
      </c>
    </row>
    <row r="9" spans="1:6" ht="26.4" x14ac:dyDescent="0.25">
      <c r="A9" s="16" t="s">
        <v>101</v>
      </c>
      <c r="B9" s="17" t="s">
        <v>102</v>
      </c>
      <c r="C9" s="18">
        <v>2863928</v>
      </c>
      <c r="D9" s="18">
        <v>2863928</v>
      </c>
      <c r="E9" s="18">
        <v>1489241</v>
      </c>
      <c r="F9" s="19">
        <f t="shared" si="0"/>
        <v>0.51999945529356884</v>
      </c>
    </row>
    <row r="10" spans="1:6" x14ac:dyDescent="0.25">
      <c r="A10" s="16" t="s">
        <v>12</v>
      </c>
      <c r="B10" s="17" t="s">
        <v>104</v>
      </c>
      <c r="C10" s="18">
        <v>0</v>
      </c>
      <c r="D10" s="18">
        <v>0</v>
      </c>
      <c r="E10" s="18">
        <v>459276</v>
      </c>
      <c r="F10" s="19"/>
    </row>
    <row r="11" spans="1:6" ht="26.4" x14ac:dyDescent="0.25">
      <c r="A11" s="16" t="s">
        <v>103</v>
      </c>
      <c r="B11" s="17" t="s">
        <v>106</v>
      </c>
      <c r="C11" s="18">
        <v>100606319</v>
      </c>
      <c r="D11" s="18">
        <v>100606319</v>
      </c>
      <c r="E11" s="18">
        <v>52966564</v>
      </c>
      <c r="F11" s="19">
        <f t="shared" si="0"/>
        <v>0.526473530951868</v>
      </c>
    </row>
    <row r="12" spans="1:6" ht="26.4" x14ac:dyDescent="0.25">
      <c r="A12" s="16" t="s">
        <v>105</v>
      </c>
      <c r="B12" s="17" t="s">
        <v>107</v>
      </c>
      <c r="C12" s="18">
        <v>3663000</v>
      </c>
      <c r="D12" s="18">
        <v>3663000</v>
      </c>
      <c r="E12" s="18">
        <v>1283685</v>
      </c>
      <c r="F12" s="19">
        <f t="shared" si="0"/>
        <v>0.35044635544635544</v>
      </c>
    </row>
    <row r="13" spans="1:6" x14ac:dyDescent="0.25">
      <c r="A13" s="16" t="s">
        <v>170</v>
      </c>
      <c r="B13" s="17" t="s">
        <v>108</v>
      </c>
      <c r="C13" s="18">
        <v>0</v>
      </c>
      <c r="D13" s="18">
        <v>0</v>
      </c>
      <c r="E13" s="18">
        <v>1213809</v>
      </c>
      <c r="F13" s="19">
        <v>0</v>
      </c>
    </row>
    <row r="14" spans="1:6" ht="26.4" x14ac:dyDescent="0.25">
      <c r="A14" s="16" t="s">
        <v>147</v>
      </c>
      <c r="B14" s="17" t="s">
        <v>110</v>
      </c>
      <c r="C14" s="18">
        <v>0</v>
      </c>
      <c r="D14" s="18">
        <v>0</v>
      </c>
      <c r="E14" s="18">
        <v>69876</v>
      </c>
      <c r="F14" s="19">
        <v>0</v>
      </c>
    </row>
    <row r="15" spans="1:6" ht="26.4" x14ac:dyDescent="0.25">
      <c r="A15" s="20" t="s">
        <v>163</v>
      </c>
      <c r="B15" s="21" t="s">
        <v>112</v>
      </c>
      <c r="C15" s="22">
        <v>104269319</v>
      </c>
      <c r="D15" s="22">
        <v>104269319</v>
      </c>
      <c r="E15" s="22">
        <v>54250249</v>
      </c>
      <c r="F15" s="19">
        <f t="shared" si="0"/>
        <v>0.52028966449852809</v>
      </c>
    </row>
    <row r="16" spans="1:6" ht="26.4" x14ac:dyDescent="0.25">
      <c r="A16" s="16" t="s">
        <v>149</v>
      </c>
      <c r="B16" s="17" t="s">
        <v>113</v>
      </c>
      <c r="C16" s="18">
        <v>0</v>
      </c>
      <c r="D16" s="18">
        <v>0</v>
      </c>
      <c r="E16" s="18">
        <v>13985086</v>
      </c>
      <c r="F16" s="19">
        <v>0</v>
      </c>
    </row>
    <row r="17" spans="1:6" ht="39.6" x14ac:dyDescent="0.25">
      <c r="A17" s="16" t="s">
        <v>151</v>
      </c>
      <c r="B17" s="17" t="s">
        <v>114</v>
      </c>
      <c r="C17" s="18">
        <v>0</v>
      </c>
      <c r="D17" s="18">
        <v>0</v>
      </c>
      <c r="E17" s="18">
        <v>13985086</v>
      </c>
      <c r="F17" s="19">
        <v>0</v>
      </c>
    </row>
    <row r="18" spans="1:6" ht="39.6" x14ac:dyDescent="0.25">
      <c r="A18" s="20" t="s">
        <v>14</v>
      </c>
      <c r="B18" s="21" t="s">
        <v>115</v>
      </c>
      <c r="C18" s="22">
        <v>0</v>
      </c>
      <c r="D18" s="22">
        <v>0</v>
      </c>
      <c r="E18" s="22">
        <v>13985086</v>
      </c>
      <c r="F18" s="19">
        <v>0</v>
      </c>
    </row>
    <row r="19" spans="1:6" x14ac:dyDescent="0.25">
      <c r="A19" s="16" t="s">
        <v>16</v>
      </c>
      <c r="B19" s="17" t="s">
        <v>116</v>
      </c>
      <c r="C19" s="18">
        <v>12000000</v>
      </c>
      <c r="D19" s="18">
        <v>12000000</v>
      </c>
      <c r="E19" s="18">
        <v>8914358</v>
      </c>
      <c r="F19" s="19">
        <f t="shared" si="0"/>
        <v>0.74286316666666663</v>
      </c>
    </row>
    <row r="20" spans="1:6" x14ac:dyDescent="0.25">
      <c r="A20" s="16" t="s">
        <v>171</v>
      </c>
      <c r="B20" s="17" t="s">
        <v>117</v>
      </c>
      <c r="C20" s="18">
        <v>0</v>
      </c>
      <c r="D20" s="18">
        <v>0</v>
      </c>
      <c r="E20" s="18">
        <v>5273471</v>
      </c>
      <c r="F20" s="19">
        <v>0</v>
      </c>
    </row>
    <row r="21" spans="1:6" x14ac:dyDescent="0.25">
      <c r="A21" s="16" t="s">
        <v>5</v>
      </c>
      <c r="B21" s="17" t="s">
        <v>118</v>
      </c>
      <c r="C21" s="18">
        <v>0</v>
      </c>
      <c r="D21" s="18">
        <v>0</v>
      </c>
      <c r="E21" s="18">
        <v>3640887</v>
      </c>
      <c r="F21" s="19">
        <v>0</v>
      </c>
    </row>
    <row r="22" spans="1:6" ht="26.4" x14ac:dyDescent="0.25">
      <c r="A22" s="16" t="s">
        <v>0</v>
      </c>
      <c r="B22" s="17" t="s">
        <v>119</v>
      </c>
      <c r="C22" s="18">
        <v>68000000</v>
      </c>
      <c r="D22" s="18">
        <v>68000000</v>
      </c>
      <c r="E22" s="18">
        <v>38470676</v>
      </c>
      <c r="F22" s="19">
        <f t="shared" si="0"/>
        <v>0.56574523529411769</v>
      </c>
    </row>
    <row r="23" spans="1:6" ht="26.4" x14ac:dyDescent="0.25">
      <c r="A23" s="16" t="s">
        <v>20</v>
      </c>
      <c r="B23" s="17" t="s">
        <v>120</v>
      </c>
      <c r="C23" s="18">
        <v>68000000</v>
      </c>
      <c r="D23" s="18">
        <v>68000000</v>
      </c>
      <c r="E23" s="18">
        <v>38470676</v>
      </c>
      <c r="F23" s="19">
        <f t="shared" si="0"/>
        <v>0.56574523529411769</v>
      </c>
    </row>
    <row r="24" spans="1:6" ht="26.4" x14ac:dyDescent="0.25">
      <c r="A24" s="16" t="s">
        <v>22</v>
      </c>
      <c r="B24" s="17" t="s">
        <v>121</v>
      </c>
      <c r="C24" s="18">
        <v>1300000</v>
      </c>
      <c r="D24" s="18">
        <v>1300000</v>
      </c>
      <c r="E24" s="18">
        <v>264000</v>
      </c>
      <c r="F24" s="19">
        <f t="shared" si="0"/>
        <v>0.20307692307692307</v>
      </c>
    </row>
    <row r="25" spans="1:6" ht="26.4" x14ac:dyDescent="0.25">
      <c r="A25" s="16" t="s">
        <v>24</v>
      </c>
      <c r="B25" s="17" t="s">
        <v>122</v>
      </c>
      <c r="C25" s="18">
        <v>1300000</v>
      </c>
      <c r="D25" s="18">
        <v>1300000</v>
      </c>
      <c r="E25" s="18">
        <v>264000</v>
      </c>
      <c r="F25" s="19">
        <f t="shared" si="0"/>
        <v>0.20307692307692307</v>
      </c>
    </row>
    <row r="26" spans="1:6" ht="26.4" x14ac:dyDescent="0.25">
      <c r="A26" s="16" t="s">
        <v>172</v>
      </c>
      <c r="B26" s="17" t="s">
        <v>123</v>
      </c>
      <c r="C26" s="18">
        <v>69300000</v>
      </c>
      <c r="D26" s="18">
        <v>69300000</v>
      </c>
      <c r="E26" s="18">
        <v>38734676</v>
      </c>
      <c r="F26" s="19">
        <f t="shared" si="0"/>
        <v>0.55894193362193367</v>
      </c>
    </row>
    <row r="27" spans="1:6" ht="26.4" x14ac:dyDescent="0.25">
      <c r="A27" s="16" t="s">
        <v>173</v>
      </c>
      <c r="B27" s="17" t="s">
        <v>124</v>
      </c>
      <c r="C27" s="18">
        <v>150000</v>
      </c>
      <c r="D27" s="18">
        <v>150000</v>
      </c>
      <c r="E27" s="18">
        <v>199323</v>
      </c>
      <c r="F27" s="19">
        <f t="shared" si="0"/>
        <v>1.3288199999999999</v>
      </c>
    </row>
    <row r="28" spans="1:6" ht="26.4" x14ac:dyDescent="0.25">
      <c r="A28" s="20" t="s">
        <v>174</v>
      </c>
      <c r="B28" s="21" t="s">
        <v>125</v>
      </c>
      <c r="C28" s="22">
        <v>81450000</v>
      </c>
      <c r="D28" s="22">
        <v>81450000</v>
      </c>
      <c r="E28" s="22">
        <v>47848357</v>
      </c>
      <c r="F28" s="19">
        <f t="shared" si="0"/>
        <v>0.58745680785758136</v>
      </c>
    </row>
    <row r="29" spans="1:6" x14ac:dyDescent="0.25">
      <c r="A29" s="16" t="s">
        <v>175</v>
      </c>
      <c r="B29" s="17" t="s">
        <v>126</v>
      </c>
      <c r="C29" s="18">
        <v>3441600</v>
      </c>
      <c r="D29" s="18">
        <v>3441600</v>
      </c>
      <c r="E29" s="18">
        <v>1687150</v>
      </c>
      <c r="F29" s="19">
        <f t="shared" si="0"/>
        <v>0.49022257089725707</v>
      </c>
    </row>
    <row r="30" spans="1:6" ht="26.4" x14ac:dyDescent="0.25">
      <c r="A30" s="16" t="s">
        <v>26</v>
      </c>
      <c r="B30" s="17" t="s">
        <v>127</v>
      </c>
      <c r="C30" s="18">
        <v>0</v>
      </c>
      <c r="D30" s="18">
        <v>0</v>
      </c>
      <c r="E30" s="18">
        <v>1228150</v>
      </c>
      <c r="F30" s="19">
        <v>0</v>
      </c>
    </row>
    <row r="31" spans="1:6" ht="26.4" x14ac:dyDescent="0.25">
      <c r="A31" s="16" t="s">
        <v>28</v>
      </c>
      <c r="B31" s="17" t="s">
        <v>128</v>
      </c>
      <c r="C31" s="18">
        <v>0</v>
      </c>
      <c r="D31" s="18">
        <v>0</v>
      </c>
      <c r="E31" s="18">
        <v>280000</v>
      </c>
      <c r="F31" s="19">
        <v>0</v>
      </c>
    </row>
    <row r="32" spans="1:6" x14ac:dyDescent="0.25">
      <c r="A32" s="16" t="s">
        <v>30</v>
      </c>
      <c r="B32" s="17" t="s">
        <v>129</v>
      </c>
      <c r="C32" s="18">
        <v>3200000</v>
      </c>
      <c r="D32" s="18">
        <v>3200000</v>
      </c>
      <c r="E32" s="18">
        <v>3456648</v>
      </c>
      <c r="F32" s="19">
        <f t="shared" si="0"/>
        <v>1.0802025</v>
      </c>
    </row>
    <row r="33" spans="1:6" ht="26.4" x14ac:dyDescent="0.25">
      <c r="A33" s="16" t="s">
        <v>176</v>
      </c>
      <c r="B33" s="17" t="s">
        <v>130</v>
      </c>
      <c r="C33" s="18">
        <v>3200000</v>
      </c>
      <c r="D33" s="18">
        <v>3200000</v>
      </c>
      <c r="E33" s="18">
        <v>3456648</v>
      </c>
      <c r="F33" s="19">
        <f t="shared" si="0"/>
        <v>1.0802025</v>
      </c>
    </row>
    <row r="34" spans="1:6" x14ac:dyDescent="0.25">
      <c r="A34" s="16" t="s">
        <v>32</v>
      </c>
      <c r="B34" s="17" t="s">
        <v>131</v>
      </c>
      <c r="C34" s="18">
        <v>1275000</v>
      </c>
      <c r="D34" s="18">
        <v>1275000</v>
      </c>
      <c r="E34" s="18">
        <v>504981</v>
      </c>
      <c r="F34" s="19">
        <f t="shared" si="0"/>
        <v>0.3960635294117647</v>
      </c>
    </row>
    <row r="35" spans="1:6" ht="26.4" x14ac:dyDescent="0.25">
      <c r="A35" s="16" t="s">
        <v>34</v>
      </c>
      <c r="B35" s="17" t="s">
        <v>132</v>
      </c>
      <c r="C35" s="18">
        <v>0</v>
      </c>
      <c r="D35" s="18">
        <v>0</v>
      </c>
      <c r="E35" s="18">
        <v>31</v>
      </c>
      <c r="F35" s="19">
        <v>0</v>
      </c>
    </row>
    <row r="36" spans="1:6" ht="26.4" x14ac:dyDescent="0.25">
      <c r="A36" s="16" t="s">
        <v>36</v>
      </c>
      <c r="B36" s="17" t="s">
        <v>133</v>
      </c>
      <c r="C36" s="18">
        <v>0</v>
      </c>
      <c r="D36" s="18">
        <v>0</v>
      </c>
      <c r="E36" s="18">
        <v>31</v>
      </c>
      <c r="F36" s="19">
        <v>0</v>
      </c>
    </row>
    <row r="37" spans="1:6" x14ac:dyDescent="0.25">
      <c r="A37" s="16" t="s">
        <v>38</v>
      </c>
      <c r="B37" s="17" t="s">
        <v>134</v>
      </c>
      <c r="C37" s="18">
        <v>40000</v>
      </c>
      <c r="D37" s="18">
        <v>40000</v>
      </c>
      <c r="E37" s="18">
        <v>585255</v>
      </c>
      <c r="F37" s="19">
        <f t="shared" si="0"/>
        <v>14.631375</v>
      </c>
    </row>
    <row r="38" spans="1:6" x14ac:dyDescent="0.25">
      <c r="A38" s="16" t="s">
        <v>40</v>
      </c>
      <c r="B38" s="17" t="s">
        <v>135</v>
      </c>
      <c r="C38" s="18">
        <v>0</v>
      </c>
      <c r="D38" s="18">
        <v>0</v>
      </c>
      <c r="E38" s="18">
        <v>575128</v>
      </c>
      <c r="F38" s="19"/>
    </row>
    <row r="39" spans="1:6" ht="39.6" x14ac:dyDescent="0.25">
      <c r="A39" s="20" t="s">
        <v>42</v>
      </c>
      <c r="B39" s="21" t="s">
        <v>136</v>
      </c>
      <c r="C39" s="22">
        <v>7956600</v>
      </c>
      <c r="D39" s="22">
        <v>7956600</v>
      </c>
      <c r="E39" s="22">
        <v>6514065</v>
      </c>
      <c r="F39" s="19">
        <f t="shared" si="0"/>
        <v>0.8186995701681623</v>
      </c>
    </row>
    <row r="40" spans="1:6" ht="26.4" x14ac:dyDescent="0.25">
      <c r="A40" s="16" t="s">
        <v>177</v>
      </c>
      <c r="B40" s="17" t="s">
        <v>137</v>
      </c>
      <c r="C40" s="18">
        <v>1550908</v>
      </c>
      <c r="D40" s="18">
        <v>2469506</v>
      </c>
      <c r="E40" s="18">
        <v>2469506</v>
      </c>
      <c r="F40" s="19">
        <f t="shared" si="0"/>
        <v>1</v>
      </c>
    </row>
    <row r="41" spans="1:6" x14ac:dyDescent="0.25">
      <c r="A41" s="16" t="s">
        <v>44</v>
      </c>
      <c r="B41" s="17" t="s">
        <v>138</v>
      </c>
      <c r="C41" s="18">
        <v>0</v>
      </c>
      <c r="D41" s="18">
        <v>0</v>
      </c>
      <c r="E41" s="18">
        <v>1550908</v>
      </c>
      <c r="F41" s="19">
        <v>0</v>
      </c>
    </row>
    <row r="42" spans="1:6" x14ac:dyDescent="0.25">
      <c r="A42" s="16" t="s">
        <v>46</v>
      </c>
      <c r="B42" s="17" t="s">
        <v>139</v>
      </c>
      <c r="C42" s="18">
        <v>0</v>
      </c>
      <c r="D42" s="18">
        <v>0</v>
      </c>
      <c r="E42" s="18">
        <v>918598</v>
      </c>
      <c r="F42" s="19">
        <v>0</v>
      </c>
    </row>
    <row r="43" spans="1:6" ht="26.4" x14ac:dyDescent="0.25">
      <c r="A43" s="20" t="s">
        <v>48</v>
      </c>
      <c r="B43" s="21" t="s">
        <v>140</v>
      </c>
      <c r="C43" s="22">
        <v>1550908</v>
      </c>
      <c r="D43" s="22">
        <v>2469506</v>
      </c>
      <c r="E43" s="22">
        <v>2469506</v>
      </c>
      <c r="F43" s="19">
        <f t="shared" si="0"/>
        <v>1</v>
      </c>
    </row>
    <row r="44" spans="1:6" ht="26.4" x14ac:dyDescent="0.25">
      <c r="A44" s="16" t="s">
        <v>109</v>
      </c>
      <c r="B44" s="17" t="s">
        <v>141</v>
      </c>
      <c r="C44" s="18">
        <v>32931400</v>
      </c>
      <c r="D44" s="18">
        <v>32931400</v>
      </c>
      <c r="E44" s="18">
        <v>0</v>
      </c>
      <c r="F44" s="19">
        <f t="shared" si="0"/>
        <v>0</v>
      </c>
    </row>
    <row r="45" spans="1:6" ht="26.4" x14ac:dyDescent="0.25">
      <c r="A45" s="20" t="s">
        <v>178</v>
      </c>
      <c r="B45" s="21" t="s">
        <v>142</v>
      </c>
      <c r="C45" s="22">
        <v>32931400</v>
      </c>
      <c r="D45" s="22">
        <v>32931400</v>
      </c>
      <c r="E45" s="22">
        <v>0</v>
      </c>
      <c r="F45" s="19">
        <f t="shared" si="0"/>
        <v>0</v>
      </c>
    </row>
    <row r="46" spans="1:6" ht="26.4" x14ac:dyDescent="0.25">
      <c r="A46" s="20" t="s">
        <v>50</v>
      </c>
      <c r="B46" s="21" t="s">
        <v>143</v>
      </c>
      <c r="C46" s="22">
        <v>228158227</v>
      </c>
      <c r="D46" s="22">
        <v>229076825</v>
      </c>
      <c r="E46" s="22">
        <v>125067263</v>
      </c>
      <c r="F46" s="19">
        <f t="shared" si="0"/>
        <v>0.54596209372117843</v>
      </c>
    </row>
    <row r="47" spans="1:6" ht="26.4" x14ac:dyDescent="0.25">
      <c r="A47" s="16" t="s">
        <v>179</v>
      </c>
      <c r="B47" s="17" t="s">
        <v>148</v>
      </c>
      <c r="C47" s="18">
        <v>49430000</v>
      </c>
      <c r="D47" s="18">
        <v>49430000</v>
      </c>
      <c r="E47" s="18">
        <v>46553751</v>
      </c>
      <c r="F47" s="19">
        <f t="shared" si="0"/>
        <v>0.9418116730730326</v>
      </c>
    </row>
    <row r="48" spans="1:6" x14ac:dyDescent="0.25">
      <c r="A48" s="16" t="s">
        <v>111</v>
      </c>
      <c r="B48" s="17" t="s">
        <v>150</v>
      </c>
      <c r="C48" s="18">
        <v>49430000</v>
      </c>
      <c r="D48" s="18">
        <v>49430000</v>
      </c>
      <c r="E48" s="18">
        <v>46553751</v>
      </c>
      <c r="F48" s="19">
        <f t="shared" si="0"/>
        <v>0.9418116730730326</v>
      </c>
    </row>
    <row r="49" spans="1:6" x14ac:dyDescent="0.25">
      <c r="A49" s="16" t="s">
        <v>52</v>
      </c>
      <c r="B49" s="17" t="s">
        <v>152</v>
      </c>
      <c r="C49" s="18">
        <v>0</v>
      </c>
      <c r="D49" s="18">
        <v>79374</v>
      </c>
      <c r="E49" s="18">
        <v>79374</v>
      </c>
      <c r="F49" s="19">
        <f t="shared" si="0"/>
        <v>1</v>
      </c>
    </row>
    <row r="50" spans="1:6" ht="26.4" x14ac:dyDescent="0.25">
      <c r="A50" s="16" t="s">
        <v>54</v>
      </c>
      <c r="B50" s="17" t="s">
        <v>153</v>
      </c>
      <c r="C50" s="18">
        <v>49430000</v>
      </c>
      <c r="D50" s="18">
        <v>49509374</v>
      </c>
      <c r="E50" s="18">
        <v>46633125</v>
      </c>
      <c r="F50" s="19">
        <f t="shared" si="0"/>
        <v>0.94190496127056667</v>
      </c>
    </row>
    <row r="51" spans="1:6" x14ac:dyDescent="0.25">
      <c r="A51" s="20" t="s">
        <v>56</v>
      </c>
      <c r="B51" s="21" t="s">
        <v>154</v>
      </c>
      <c r="C51" s="22">
        <v>49430000</v>
      </c>
      <c r="D51" s="22">
        <v>49509374</v>
      </c>
      <c r="E51" s="22">
        <v>46633125</v>
      </c>
      <c r="F51" s="19">
        <f t="shared" si="0"/>
        <v>0.94190496127056667</v>
      </c>
    </row>
    <row r="52" spans="1:6" x14ac:dyDescent="0.25">
      <c r="A52" s="20" t="s">
        <v>58</v>
      </c>
      <c r="B52" s="23" t="s">
        <v>180</v>
      </c>
      <c r="C52" s="24">
        <f>C46+C51</f>
        <v>277588227</v>
      </c>
      <c r="D52" s="24">
        <f t="shared" ref="D52:E52" si="1">D46+D51</f>
        <v>278586199</v>
      </c>
      <c r="E52" s="24">
        <f t="shared" si="1"/>
        <v>171700388</v>
      </c>
      <c r="F52" s="19">
        <f t="shared" si="0"/>
        <v>0.61632768822119577</v>
      </c>
    </row>
  </sheetData>
  <mergeCells count="1">
    <mergeCell ref="A1:E1"/>
  </mergeCells>
  <phoneticPr fontId="1" type="noConversion"/>
  <pageMargins left="0.7" right="0.7" top="0.75" bottom="0.75" header="0.3" footer="0.3"/>
  <pageSetup paperSize="9" scale="78" orientation="landscape" r:id="rId1"/>
  <headerFooter>
    <oddHeader>&amp;RÉrték típus: Forint</oddHeader>
    <oddFooter>&amp;LAdatellenőrző kód: 46-6872-68-27-4d70-5c-4f44-123c-f183-5932-6c2c61</oddFooter>
  </headerFooter>
  <rowBreaks count="1" manualBreakCount="1">
    <brk id="2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pane ySplit="4" topLeftCell="A5" activePane="bottomLeft" state="frozen"/>
      <selection pane="bottomLeft" activeCell="I11" sqref="I11"/>
    </sheetView>
  </sheetViews>
  <sheetFormatPr defaultRowHeight="13.2" x14ac:dyDescent="0.25"/>
  <cols>
    <col min="1" max="1" width="8.33203125" customWidth="1"/>
    <col min="2" max="2" width="41" customWidth="1"/>
    <col min="3" max="3" width="32.6640625" customWidth="1"/>
  </cols>
  <sheetData>
    <row r="1" spans="1:3" x14ac:dyDescent="0.25">
      <c r="A1" s="7"/>
      <c r="B1" s="7"/>
      <c r="C1" s="9" t="s">
        <v>195</v>
      </c>
    </row>
    <row r="2" spans="1:3" ht="34.950000000000003" customHeight="1" x14ac:dyDescent="0.25">
      <c r="A2" s="12" t="s">
        <v>194</v>
      </c>
      <c r="B2" s="13"/>
      <c r="C2" s="13"/>
    </row>
    <row r="3" spans="1:3" ht="26.4" x14ac:dyDescent="0.25">
      <c r="A3" s="8"/>
      <c r="B3" s="8" t="s">
        <v>6</v>
      </c>
      <c r="C3" s="8" t="s">
        <v>155</v>
      </c>
    </row>
    <row r="4" spans="1:3" x14ac:dyDescent="0.25">
      <c r="A4" s="8">
        <v>1</v>
      </c>
      <c r="B4" s="8">
        <v>2</v>
      </c>
      <c r="C4" s="8">
        <v>3</v>
      </c>
    </row>
    <row r="5" spans="1:3" ht="26.4" x14ac:dyDescent="0.25">
      <c r="A5" s="10" t="s">
        <v>1</v>
      </c>
      <c r="B5" s="5" t="s">
        <v>156</v>
      </c>
      <c r="C5" s="6">
        <v>52591326</v>
      </c>
    </row>
    <row r="6" spans="1:3" x14ac:dyDescent="0.25">
      <c r="A6" s="1" t="s">
        <v>2</v>
      </c>
      <c r="B6" s="2" t="s">
        <v>157</v>
      </c>
      <c r="C6" s="3">
        <v>42120</v>
      </c>
    </row>
    <row r="7" spans="1:3" ht="26.4" x14ac:dyDescent="0.25">
      <c r="A7" s="1" t="s">
        <v>3</v>
      </c>
      <c r="B7" s="2" t="s">
        <v>158</v>
      </c>
      <c r="C7" s="3">
        <v>52549206</v>
      </c>
    </row>
    <row r="8" spans="1:3" ht="39.6" x14ac:dyDescent="0.25">
      <c r="A8" s="10" t="s">
        <v>4</v>
      </c>
      <c r="B8" s="5" t="s">
        <v>159</v>
      </c>
      <c r="C8" s="6">
        <v>3237193</v>
      </c>
    </row>
    <row r="9" spans="1:3" ht="26.4" x14ac:dyDescent="0.25">
      <c r="A9" s="1" t="s">
        <v>99</v>
      </c>
      <c r="B9" s="2" t="s">
        <v>160</v>
      </c>
      <c r="C9" s="3">
        <v>-121932056</v>
      </c>
    </row>
    <row r="10" spans="1:3" ht="26.4" x14ac:dyDescent="0.25">
      <c r="A10" s="1" t="s">
        <v>101</v>
      </c>
      <c r="B10" s="2" t="s">
        <v>161</v>
      </c>
      <c r="C10" s="3">
        <v>171700388</v>
      </c>
    </row>
    <row r="11" spans="1:3" ht="39.6" x14ac:dyDescent="0.25">
      <c r="A11" s="1" t="s">
        <v>12</v>
      </c>
      <c r="B11" s="2" t="s">
        <v>162</v>
      </c>
      <c r="C11" s="3">
        <v>-46553751</v>
      </c>
    </row>
    <row r="12" spans="1:3" x14ac:dyDescent="0.25">
      <c r="A12" s="1" t="s">
        <v>103</v>
      </c>
      <c r="B12" s="2" t="s">
        <v>164</v>
      </c>
      <c r="C12" s="3">
        <v>-47633</v>
      </c>
    </row>
    <row r="13" spans="1:3" ht="26.4" x14ac:dyDescent="0.25">
      <c r="A13" s="1" t="s">
        <v>105</v>
      </c>
      <c r="B13" s="2" t="s">
        <v>165</v>
      </c>
      <c r="C13" s="3">
        <v>25000</v>
      </c>
    </row>
    <row r="14" spans="1:3" ht="39.6" x14ac:dyDescent="0.25">
      <c r="A14" s="1" t="s">
        <v>170</v>
      </c>
      <c r="B14" s="2" t="s">
        <v>166</v>
      </c>
      <c r="C14" s="3">
        <v>21</v>
      </c>
    </row>
    <row r="15" spans="1:3" ht="26.4" x14ac:dyDescent="0.25">
      <c r="A15" s="4" t="s">
        <v>147</v>
      </c>
      <c r="B15" s="5" t="s">
        <v>167</v>
      </c>
      <c r="C15" s="6">
        <v>55828519</v>
      </c>
    </row>
    <row r="16" spans="1:3" ht="39.6" x14ac:dyDescent="0.25">
      <c r="A16" s="4" t="s">
        <v>163</v>
      </c>
      <c r="B16" s="5" t="s">
        <v>169</v>
      </c>
      <c r="C16" s="6">
        <v>55828519</v>
      </c>
    </row>
  </sheetData>
  <mergeCells count="1">
    <mergeCell ref="A2:C2"/>
  </mergeCells>
  <phoneticPr fontId="1" type="noConversion"/>
  <pageMargins left="0.7" right="0.7" top="0.75" bottom="0.75" header="0.3" footer="0.3"/>
  <pageSetup paperSize="9" orientation="portrait" r:id="rId1"/>
  <headerFooter>
    <oddHeader>&amp;RÉrték típus: Forint</oddHeader>
    <oddFooter>&amp;LAdatellenőrző kód: 46-6872-68-27-4d70-5c-4f44-123c-f183-5932-6c2c61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01</vt:lpstr>
      <vt:lpstr>02</vt:lpstr>
      <vt:lpstr>PK_A</vt:lpstr>
      <vt:lpstr>'02'!Nyomtatási_terület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Windows-felhasználó</cp:lastModifiedBy>
  <cp:lastPrinted>2024-09-06T10:39:49Z</cp:lastPrinted>
  <dcterms:created xsi:type="dcterms:W3CDTF">2010-05-29T08:47:41Z</dcterms:created>
  <dcterms:modified xsi:type="dcterms:W3CDTF">2024-09-06T10:39:50Z</dcterms:modified>
</cp:coreProperties>
</file>